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AR8" i="5" l="1"/>
  <c r="H12" i="5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<sst xmlns="http://schemas.openxmlformats.org/spreadsheetml/2006/main" count="75" uniqueCount="31">
  <si>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</si>
  <si>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</si>
  <si>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</si>
  <si>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</si>
  <si>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</si>
  <si>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</si>
  <si>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</si>
  <si>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</si>
  <si>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</si>
  <si>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</si>
  <si>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</si>
  <si>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</si>
  <si>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</si>
  <si>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</si>
  <si>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</si>
  <si>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</si>
  <si>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</si>
  <si>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</si>
  <si>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</si>
  <si>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</si>
  <si>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</si>
  <si>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</si>
  <si>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</si>
  <si>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</si>
  <si>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Emil Jansson</t>
  </si>
  <si>
    <t>4.</t>
  </si>
  <si>
    <t>Turku-Pesis</t>
  </si>
  <si>
    <t>8.</t>
  </si>
  <si>
    <t>7.</t>
  </si>
  <si>
    <t>12.2.1997   Turku</t>
  </si>
  <si>
    <t>Turku-Pesis = Turku-Pesis  (Lännen Pallo)  (1949),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</si>
</sst>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12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8" t="s">
        <v>24</v>
      </c>
      <c r="C1" s="2"/>
      <c r="D1" s="3"/>
      <c r="E1" s="4" t="s">
        <v>29</v>
      </c>
      <c r="F1" s="5"/>
      <c r="G1" s="5"/>
      <c r="H1" s="23"/>
      <c r="I1" s="24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3</v>
      </c>
      <c r="AB4" s="12">
        <v>0</v>
      </c>
      <c r="AC4" s="12">
        <v>1</v>
      </c>
      <c r="AD4" s="12">
        <v>1</v>
      </c>
      <c r="AE4" s="12">
        <v>3</v>
      </c>
      <c r="AF4" s="65">
        <v>0.33329999999999999</v>
      </c>
      <c r="AG4" s="10">
        <v>9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1</v>
      </c>
      <c r="AQ4" s="12">
        <v>5</v>
      </c>
      <c r="AR4" s="66">
        <v>0.45450000000000002</v>
      </c>
      <c r="AS4" s="67">
        <v>11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27</v>
      </c>
      <c r="Z5" s="1" t="s">
        <v>26</v>
      </c>
      <c r="AA5" s="12">
        <v>8</v>
      </c>
      <c r="AB5" s="12">
        <v>0</v>
      </c>
      <c r="AC5" s="12">
        <v>3</v>
      </c>
      <c r="AD5" s="12">
        <v>0</v>
      </c>
      <c r="AE5" s="12">
        <v>6</v>
      </c>
      <c r="AF5" s="65">
        <v>0.23069999999999999</v>
      </c>
      <c r="AG5" s="10">
        <v>26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6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28</v>
      </c>
      <c r="Z6" s="1" t="s">
        <v>26</v>
      </c>
      <c r="AA6" s="12">
        <v>8</v>
      </c>
      <c r="AB6" s="12">
        <v>0</v>
      </c>
      <c r="AC6" s="12">
        <v>4</v>
      </c>
      <c r="AD6" s="12">
        <v>1</v>
      </c>
      <c r="AE6" s="12">
        <v>12</v>
      </c>
      <c r="AF6" s="65">
        <v>0.3</v>
      </c>
      <c r="AG6" s="10">
        <v>40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6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28</v>
      </c>
      <c r="Z7" s="1" t="s">
        <v>26</v>
      </c>
      <c r="AA7" s="12">
        <v>2</v>
      </c>
      <c r="AB7" s="12">
        <v>0</v>
      </c>
      <c r="AC7" s="12">
        <v>2</v>
      </c>
      <c r="AD7" s="12">
        <v>1</v>
      </c>
      <c r="AE7" s="12">
        <v>2</v>
      </c>
      <c r="AF7" s="65">
        <v>0.66659999999999997</v>
      </c>
      <c r="AG7" s="10">
        <v>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6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21</v>
      </c>
      <c r="AB8" s="36">
        <f>SUM(AB4:AB7)</f>
        <v>0</v>
      </c>
      <c r="AC8" s="36">
        <f>SUM(AC4:AC7)</f>
        <v>10</v>
      </c>
      <c r="AD8" s="36">
        <f>SUM(AD4:AD7)</f>
        <v>3</v>
      </c>
      <c r="AE8" s="36">
        <f>SUM(AE4:AE7)</f>
        <v>23</v>
      </c>
      <c r="AF8" s="37">
        <f>PRODUCT(AE8/AG8)</f>
        <v>0.29487179487179488</v>
      </c>
      <c r="AG8" s="21">
        <f>SUM(AG4:AG7)</f>
        <v>78</v>
      </c>
      <c r="AH8" s="18"/>
      <c r="AI8" s="29"/>
      <c r="AJ8" s="41"/>
      <c r="AK8" s="42"/>
      <c r="AL8" s="10"/>
      <c r="AM8" s="36">
        <f>SUM(AM4:AM7)</f>
        <v>2</v>
      </c>
      <c r="AN8" s="36">
        <f>SUM(AN4:AN7)</f>
        <v>0</v>
      </c>
      <c r="AO8" s="36">
        <f>SUM(AO4:AO7)</f>
        <v>0</v>
      </c>
      <c r="AP8" s="36">
        <f>SUM(AP4:AP7)</f>
        <v>1</v>
      </c>
      <c r="AQ8" s="36">
        <f>SUM(AQ4:AQ7)</f>
        <v>5</v>
      </c>
      <c r="AR8" s="37">
        <f>PRODUCT(AQ8/AS8)</f>
        <v>0.45454545454545453</v>
      </c>
      <c r="AS8" s="39">
        <f>SUM(AS4:AS7)</f>
        <v>11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30</v>
      </c>
      <c r="U10" s="10"/>
      <c r="V10" s="19"/>
      <c r="W10" s="19"/>
      <c r="X10" s="43"/>
      <c r="Y10" s="43"/>
      <c r="Z10" s="43"/>
      <c r="AA10" s="43"/>
      <c r="AB10" s="43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23</v>
      </c>
      <c r="F13" s="47">
        <f>PRODUCT(AB8+AN8)</f>
        <v>0</v>
      </c>
      <c r="G13" s="47">
        <f>PRODUCT(AC8+AO8)</f>
        <v>10</v>
      </c>
      <c r="H13" s="47">
        <f>PRODUCT(AD8+AP8)</f>
        <v>4</v>
      </c>
      <c r="I13" s="47">
        <f>PRODUCT(AE8+AQ8)</f>
        <v>28</v>
      </c>
      <c r="J13" s="60">
        <f>PRODUCT(I13/K13)</f>
        <v>0.3146067415730337</v>
      </c>
      <c r="K13" s="10">
        <f>PRODUCT(AG8+AS8)</f>
        <v>89</v>
      </c>
      <c r="L13" s="53">
        <f>PRODUCT((F13+G13)/E13)</f>
        <v>0.43478260869565216</v>
      </c>
      <c r="M13" s="53">
        <f>PRODUCT(H13/E13)</f>
        <v>0.17391304347826086</v>
      </c>
      <c r="N13" s="53">
        <f>PRODUCT((F13+G13+H13)/E13)</f>
        <v>0.60869565217391308</v>
      </c>
      <c r="O13" s="53">
        <f>PRODUCT(I13/E13)</f>
        <v>1.2173913043478262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23</v>
      </c>
      <c r="F14" s="47">
        <f t="shared" ref="F14:I14" si="0">SUM(F11:F13)</f>
        <v>0</v>
      </c>
      <c r="G14" s="47">
        <f t="shared" si="0"/>
        <v>10</v>
      </c>
      <c r="H14" s="47">
        <f t="shared" si="0"/>
        <v>4</v>
      </c>
      <c r="I14" s="47">
        <f t="shared" si="0"/>
        <v>28</v>
      </c>
      <c r="J14" s="60">
        <f>PRODUCT(I14/K14)</f>
        <v>0.3146067415730337</v>
      </c>
      <c r="K14" s="16">
        <f>SUM(K11:K13)</f>
        <v>89</v>
      </c>
      <c r="L14" s="53">
        <f>PRODUCT((F14+G14)/E14)</f>
        <v>0.43478260869565216</v>
      </c>
      <c r="M14" s="53">
        <f>PRODUCT(H14/E14)</f>
        <v>0.17391304347826086</v>
      </c>
      <c r="N14" s="53">
        <f>PRODUCT((F14+G14+H14)/E14)</f>
        <v>0.60869565217391308</v>
      </c>
      <c r="O14" s="53">
        <f>PRODUCT(I14/E14)</f>
        <v>1.2173913043478262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20:36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  <row r="211" spans="20:36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2018-09-23T14:11:01Z</dcterms:modified>
</cp:coreProperties>
</file>